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4320"/>
  </bookViews>
  <sheets>
    <sheet name="ELENCO" sheetId="1" r:id="rId1"/>
    <sheet name="COSTO" sheetId="2" r:id="rId2"/>
  </sheets>
  <externalReferences>
    <externalReference r:id="rId3"/>
  </externalReferences>
  <definedNames>
    <definedName name="_xlnm.Print_Area" localSheetId="1">COSTO!$A$1:$I$23</definedName>
    <definedName name="_xlnm.Print_Area" localSheetId="0">ELENCO!$A$1:$Q$23</definedName>
    <definedName name="CONTRATTO">[1]Tabelle!$H$3:$H$8</definedName>
    <definedName name="RAL_Apr">#REF!</definedName>
    <definedName name="RAL_Aug">#REF!</definedName>
    <definedName name="RAL_Dec">#REF!</definedName>
    <definedName name="RAL_Feb">#REF!</definedName>
    <definedName name="RAL_Jan">#REF!</definedName>
    <definedName name="RAL_Jul">#REF!</definedName>
    <definedName name="RAL_Jun">#REF!</definedName>
    <definedName name="RAL_Mar">#REF!</definedName>
    <definedName name="RAL_May">#REF!</definedName>
    <definedName name="RAL_Nov">#REF!</definedName>
    <definedName name="RAL_Oct">#REF!</definedName>
    <definedName name="RAL_Sep">#REF!</definedName>
    <definedName name="TIPO_VAR_ANTEX">[1]Tabelle!$K$3:$K$8</definedName>
    <definedName name="TIPO_VAR_IMS">[1]Tabelle!$J$3:$J$9</definedName>
    <definedName name="VAR_Apr">#REF!</definedName>
    <definedName name="VAR_Aug">#REF!</definedName>
    <definedName name="VAR_Dec">#REF!</definedName>
    <definedName name="VAR_Feb">#REF!</definedName>
    <definedName name="VAR_Jan">#REF!</definedName>
    <definedName name="VAR_Jul">#REF!</definedName>
    <definedName name="VAR_Jun">#REF!</definedName>
    <definedName name="VAR_Mar">#REF!</definedName>
    <definedName name="VAR_May">#REF!</definedName>
    <definedName name="VAR_Nov">#REF!</definedName>
    <definedName name="VAR_Oct">#REF!</definedName>
    <definedName name="VAR_Sep">#REF!</definedName>
  </definedNames>
  <calcPr calcId="125725"/>
</workbook>
</file>

<file path=xl/calcChain.xml><?xml version="1.0" encoding="utf-8"?>
<calcChain xmlns="http://schemas.openxmlformats.org/spreadsheetml/2006/main">
  <c r="B2" i="2"/>
  <c r="C9"/>
  <c r="C8"/>
  <c r="C6"/>
  <c r="C5"/>
  <c r="C4"/>
  <c r="C3"/>
  <c r="H3"/>
  <c r="D13"/>
  <c r="B19"/>
  <c r="D19" s="1"/>
  <c r="B13"/>
  <c r="B14"/>
  <c r="B15"/>
  <c r="D15" s="1"/>
  <c r="B16"/>
  <c r="E16" s="1"/>
  <c r="B17"/>
  <c r="B18"/>
  <c r="F18" s="1"/>
  <c r="E13"/>
  <c r="E14"/>
  <c r="E17"/>
  <c r="E12"/>
  <c r="J20"/>
  <c r="D14"/>
  <c r="D17"/>
  <c r="G17" s="1"/>
  <c r="F13"/>
  <c r="F14"/>
  <c r="F17"/>
  <c r="B12"/>
  <c r="D12" s="1"/>
  <c r="I8"/>
  <c r="H8"/>
  <c r="H17" l="1"/>
  <c r="I17" s="1"/>
  <c r="G13"/>
  <c r="H13" s="1"/>
  <c r="I13" s="1"/>
  <c r="F16"/>
  <c r="E15"/>
  <c r="F15"/>
  <c r="D16"/>
  <c r="G16" s="1"/>
  <c r="F12"/>
  <c r="E18"/>
  <c r="F19"/>
  <c r="D18"/>
  <c r="E19"/>
  <c r="G19" s="1"/>
  <c r="H19" s="1"/>
  <c r="I19" s="1"/>
  <c r="G14"/>
  <c r="G15"/>
  <c r="H15" s="1"/>
  <c r="I15" s="1"/>
  <c r="G18"/>
  <c r="H18" s="1"/>
  <c r="I18" s="1"/>
  <c r="G12"/>
  <c r="H14"/>
  <c r="I14" s="1"/>
  <c r="H12" l="1"/>
  <c r="I12" s="1"/>
  <c r="H16"/>
  <c r="I16" s="1"/>
</calcChain>
</file>

<file path=xl/sharedStrings.xml><?xml version="1.0" encoding="utf-8"?>
<sst xmlns="http://schemas.openxmlformats.org/spreadsheetml/2006/main" count="97" uniqueCount="88">
  <si>
    <t>SESSO</t>
  </si>
  <si>
    <t>COGNOME
NOME</t>
  </si>
  <si>
    <t>CITTA' DI
RESIDENZA</t>
  </si>
  <si>
    <t>CONTRATTO COLLETTIVO
DI RIFERIMENTO
(classificazione
CNEL)</t>
  </si>
  <si>
    <t>CODICE
FISCALE</t>
  </si>
  <si>
    <t>Letta l’informativa di cui sopra acconsento all’utilizzo dei dati nelle modalità e con gli scopi sopra indicati.</t>
  </si>
  <si>
    <t>Timbro e firma Azienda</t>
  </si>
  <si>
    <t>COGNOME NOME</t>
  </si>
  <si>
    <t>STIPENDIO ANNUALE</t>
  </si>
  <si>
    <t>TFR</t>
  </si>
  <si>
    <t>INPS</t>
  </si>
  <si>
    <t>INAIL</t>
  </si>
  <si>
    <t>IRAP</t>
  </si>
  <si>
    <t>TOT. COSTO AZIENDA ANNUALE</t>
  </si>
  <si>
    <t>COSTO ORARIO AZIENDA</t>
  </si>
  <si>
    <t>DATA
DI NASCITA</t>
  </si>
  <si>
    <t>DATA DI
ASSUNZIONE</t>
  </si>
  <si>
    <t>AZIENDA</t>
  </si>
  <si>
    <t>SEDE DI LAVORO (COMUNE)</t>
  </si>
  <si>
    <t>Ai sensi dell’articolo 13 del D.Lgs. 30 giugno 2003 n. 196, si informa che i dati raccolti nell'ambito del piano vengono inseriti nell’anagrafe obbligatoria del piano gestita da Fondo For.Te e nella banca dati di CAPAC, Politecnico del Commercio. CAPAC si riserva il trasferimento dei dati al Fondo ForTe e ad ogni altro organo di controllo per le verifiche amministrative e contabili. Responsabile del trattamento dei dati è CAPAC Viale Murillo, 17 – Milano.</t>
  </si>
  <si>
    <t>Ai sensi dell’articolo 13 del D.Lgs. 30 giugno 2003 n. 196, si informa che i dati raccolti nell'ambito del piano vengono inseriti nell’anagrafe obbligatoria del piano gestita da Fondo For.Te e nella banca dati di CAPAC, Politecnico del Commercio.CAPAC si riserva il trasferimento dei dati al Fondo ForTe e ad ogni altro organo di controllo per le verifiche amministrative e contabili. Responsabile del trattamento dei dati è CAPAC – Viale Murillo, 17 – Milano.</t>
  </si>
  <si>
    <t>PRES. ALLIEVI</t>
  </si>
  <si>
    <t xml:space="preserve">Piano formativo n. </t>
  </si>
  <si>
    <t xml:space="preserve">Titolo piano formativo:  </t>
  </si>
  <si>
    <t xml:space="preserve">Tematica formativa: </t>
  </si>
  <si>
    <t xml:space="preserve">codice: </t>
  </si>
  <si>
    <t xml:space="preserve">edizione: </t>
  </si>
  <si>
    <t xml:space="preserve">Presentatore:  </t>
  </si>
  <si>
    <t xml:space="preserve">Attuatore:   </t>
  </si>
  <si>
    <t>C.A.P.A.C. Politecnico del Commercio e del Turismo</t>
  </si>
  <si>
    <t xml:space="preserve">LUOGO DI NASCITA </t>
  </si>
  <si>
    <t>DOMICILIO (INDIRIZZO)</t>
  </si>
  <si>
    <t>CONFCOMMERCIO LOMBARDIA IMPRESE PER L'ITALIA</t>
  </si>
  <si>
    <t>Formaregione 2014</t>
  </si>
  <si>
    <t>PF 1172</t>
  </si>
  <si>
    <t>TitoloStudio</t>
  </si>
  <si>
    <t>Nessun titolo / Licenza elementare</t>
  </si>
  <si>
    <t>Licenza media</t>
  </si>
  <si>
    <t>Qualifica professionale</t>
  </si>
  <si>
    <t>Diploma di scuola media superiore</t>
  </si>
  <si>
    <t>Titolo post-diploma non universitario</t>
  </si>
  <si>
    <t>Laurea e successive specializzazioni</t>
  </si>
  <si>
    <t>TipologiaContrattuale</t>
  </si>
  <si>
    <t>Contratto a tempo determinato</t>
  </si>
  <si>
    <t>Contratto a tempo indeterminato</t>
  </si>
  <si>
    <t>Part -Time a tempo determinato</t>
  </si>
  <si>
    <t>Part -Time a tempo indeterminato</t>
  </si>
  <si>
    <t>Lavoro ripartito</t>
  </si>
  <si>
    <t>Lavoratore stagionale</t>
  </si>
  <si>
    <t>Contratto di inserimento</t>
  </si>
  <si>
    <t>Inquadramento</t>
  </si>
  <si>
    <t>Quadro</t>
  </si>
  <si>
    <t>Impiegato direttivo</t>
  </si>
  <si>
    <t>Impiegato amministrativo e tecnico</t>
  </si>
  <si>
    <t>Operaio qualificato</t>
  </si>
  <si>
    <t>Operaio generico</t>
  </si>
  <si>
    <t>Cittadinanza</t>
  </si>
  <si>
    <t>Italia</t>
  </si>
  <si>
    <t>Altri paesi UE</t>
  </si>
  <si>
    <t>Paesi europei extra UE</t>
  </si>
  <si>
    <t>Africa</t>
  </si>
  <si>
    <t>Asia</t>
  </si>
  <si>
    <t>America</t>
  </si>
  <si>
    <t>Oceania</t>
  </si>
  <si>
    <t>CITTADINANZA</t>
  </si>
  <si>
    <t xml:space="preserve">TIPOLOGIA
CONTRATTUALE
</t>
  </si>
  <si>
    <t xml:space="preserve">TITOLO DI STUDIO
</t>
  </si>
  <si>
    <t>In cassa integrazione</t>
  </si>
  <si>
    <t>Lavoro intermittente a tempo indeterminato</t>
  </si>
  <si>
    <t>Contratto a progetto</t>
  </si>
  <si>
    <t>Contratto di solidarietà</t>
  </si>
  <si>
    <t>Contratto di apprendistato</t>
  </si>
  <si>
    <t>In mobilità</t>
  </si>
  <si>
    <t>Sospesi</t>
  </si>
  <si>
    <t>Lavoro intermittente a tempo determinato</t>
  </si>
  <si>
    <t xml:space="preserve">INQUADRAMENTO
</t>
  </si>
  <si>
    <t>CATEGORIE
SVANTAGGIATE
L. 68/99 (SI/NO)</t>
  </si>
  <si>
    <t>NO</t>
  </si>
  <si>
    <t>SI</t>
  </si>
  <si>
    <t>F</t>
  </si>
  <si>
    <t>M</t>
  </si>
  <si>
    <t xml:space="preserve">Titolo corso: </t>
  </si>
  <si>
    <t>Sede corso:</t>
  </si>
  <si>
    <t>C.A.P.A.C. - Viale Murillo 17 - 20149 Milano</t>
  </si>
  <si>
    <t>INSERIRTE IL TITOLO DEL CORSO SCELTO</t>
  </si>
  <si>
    <t>AV 2/14_1</t>
  </si>
  <si>
    <t>FONDO PARITETICO INTERPROFESSIONALE NAZIONALE PER LA FORMAZIONE CONTINUA PER LE IMPRESE DEL TERZIARIO 
FOR.TE - AVVISO 2/14 - Prima Scadenza</t>
  </si>
  <si>
    <t>Protocollo di consegna n. PR 394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</si>
</sst>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0"/>
      <name val="Arial"/>
    </font>
    <font>
      <sz val="10"/>
      <color theme="1"/>
      <name val="Verdana"/>
      <family val="2"/>
    </font>
    <font>
      <sz val="10"/>
      <name val="Helvetica"/>
      <family val="2"/>
    </font>
    <font>
      <sz val="8"/>
      <name val="Helvetica"/>
      <family val="2"/>
    </font>
    <font>
      <vertAlign val="superscript"/>
      <sz val="7"/>
      <name val="Helvetica"/>
      <family val="2"/>
    </font>
    <font>
      <sz val="7"/>
      <name val="Helvetic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9"/>
      <name val="Helvetica"/>
      <family val="2"/>
    </font>
    <font>
      <b/>
      <sz val="8"/>
      <name val="Helvetic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textRotation="255"/>
    </xf>
    <xf numFmtId="0" fontId="2" fillId="0" borderId="0" xfId="0" applyFont="1" applyBorder="1" applyAlignment="1">
      <alignment textRotation="255"/>
    </xf>
    <xf numFmtId="0" fontId="6" fillId="0" borderId="0" xfId="0" applyFont="1" applyProtection="1"/>
    <xf numFmtId="0" fontId="6" fillId="0" borderId="0" xfId="0" applyFont="1" applyAlignment="1" applyProtection="1">
      <alignment vertical="top"/>
    </xf>
    <xf numFmtId="0" fontId="0" fillId="0" borderId="0" xfId="0" applyAlignment="1"/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9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textRotation="255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3" fontId="3" fillId="0" borderId="0" xfId="0" applyNumberFormat="1" applyFont="1" applyBorder="1" applyAlignment="1">
      <alignment horizontal="center" vertical="top" wrapText="1"/>
    </xf>
    <xf numFmtId="43" fontId="3" fillId="0" borderId="5" xfId="0" applyNumberFormat="1" applyFont="1" applyBorder="1" applyAlignment="1">
      <alignment horizontal="center" vertical="top" wrapText="1"/>
    </xf>
    <xf numFmtId="43" fontId="3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3" fontId="3" fillId="0" borderId="7" xfId="0" applyNumberFormat="1" applyFont="1" applyBorder="1" applyAlignment="1">
      <alignment horizontal="center" vertical="top" wrapText="1"/>
    </xf>
    <xf numFmtId="43" fontId="3" fillId="0" borderId="7" xfId="0" applyNumberFormat="1" applyFont="1" applyBorder="1" applyAlignment="1">
      <alignment vertical="top" wrapText="1"/>
    </xf>
    <xf numFmtId="43" fontId="3" fillId="0" borderId="0" xfId="0" applyNumberFormat="1" applyFont="1" applyBorder="1" applyAlignment="1">
      <alignment vertical="top" wrapText="1"/>
    </xf>
    <xf numFmtId="0" fontId="11" fillId="0" borderId="8" xfId="0" applyFont="1" applyBorder="1" applyAlignment="1" applyProtection="1"/>
    <xf numFmtId="0" fontId="11" fillId="0" borderId="9" xfId="0" applyFont="1" applyBorder="1" applyAlignment="1" applyProtection="1"/>
    <xf numFmtId="0" fontId="11" fillId="0" borderId="10" xfId="0" applyFont="1" applyBorder="1" applyAlignment="1" applyProtection="1"/>
    <xf numFmtId="4" fontId="6" fillId="0" borderId="7" xfId="1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" fontId="12" fillId="0" borderId="12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2" fillId="0" borderId="0" xfId="0" quotePrefix="1" applyFont="1"/>
    <xf numFmtId="0" fontId="2" fillId="0" borderId="0" xfId="0" applyFont="1" applyAlignment="1">
      <alignment textRotation="90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4" fillId="0" borderId="0" xfId="0" applyFont="1" applyBorder="1" applyAlignment="1">
      <alignment vertical="center"/>
    </xf>
    <xf numFmtId="0" fontId="3" fillId="0" borderId="0" xfId="0" applyFont="1" applyBorder="1"/>
    <xf numFmtId="0" fontId="14" fillId="0" borderId="0" xfId="0" applyFont="1" applyFill="1" applyBorder="1" applyAlignment="1">
      <alignment vertical="center"/>
    </xf>
    <xf numFmtId="0" fontId="3" fillId="0" borderId="0" xfId="0" applyFont="1"/>
    <xf numFmtId="0" fontId="11" fillId="0" borderId="0" xfId="0" applyFont="1" applyBorder="1" applyAlignment="1" applyProtection="1">
      <alignment horizontal="left"/>
    </xf>
    <xf numFmtId="0" fontId="9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/>
    <xf numFmtId="0" fontId="1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wrapText="1"/>
    </xf>
    <xf numFmtId="0" fontId="2" fillId="0" borderId="0" xfId="0" applyFont="1" applyAlignment="1"/>
    <xf numFmtId="0" fontId="6" fillId="0" borderId="0" xfId="0" applyFont="1" applyAlignment="1" applyProtection="1">
      <alignment horizontal="right"/>
    </xf>
  </cellXfs>
  <cellStyles count="4">
    <cellStyle name="Normal 2" xfId="2"/>
    <cellStyle name="Normal_COSTO" xfId="1"/>
    <cellStyle name="Normale" xfId="0" builtinId="0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1</xdr:col>
      <xdr:colOff>990600</xdr:colOff>
      <xdr:row>0</xdr:row>
      <xdr:rowOff>495300</xdr:rowOff>
    </xdr:to>
    <xdr:pic>
      <xdr:nvPicPr>
        <xdr:cNvPr id="2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971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442282</xdr:colOff>
      <xdr:row>0</xdr:row>
      <xdr:rowOff>44930</xdr:rowOff>
    </xdr:from>
    <xdr:to>
      <xdr:col>16</xdr:col>
      <xdr:colOff>404362</xdr:colOff>
      <xdr:row>0</xdr:row>
      <xdr:rowOff>885182</xdr:rowOff>
    </xdr:to>
    <xdr:pic>
      <xdr:nvPicPr>
        <xdr:cNvPr id="2064" name="Picture 4" descr="logo_capac_verde_Gran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94617" y="44930"/>
          <a:ext cx="797764" cy="840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1000125</xdr:colOff>
      <xdr:row>0</xdr:row>
      <xdr:rowOff>495300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57150"/>
          <a:ext cx="971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1257279</xdr:colOff>
      <xdr:row>0</xdr:row>
      <xdr:rowOff>142875</xdr:rowOff>
    </xdr:from>
    <xdr:to>
      <xdr:col>8</xdr:col>
      <xdr:colOff>1990704</xdr:colOff>
      <xdr:row>0</xdr:row>
      <xdr:rowOff>895350</xdr:rowOff>
    </xdr:to>
    <xdr:pic>
      <xdr:nvPicPr>
        <xdr:cNvPr id="1040" name="Picture 4" descr="logo_capac_verde_Gran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7498" y="142875"/>
          <a:ext cx="7334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HR\Database%20Dipendenti\DataBase%20Dipendenti\NEW%20DATABASE\2013\LOCAL%20HR%20DB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_Data"/>
      <sheetName val="Anag_1"/>
      <sheetName val="Anag_2"/>
      <sheetName val="Anag_3"/>
      <sheetName val="Anag_4"/>
      <sheetName val="Anag_5"/>
      <sheetName val="Anag_6"/>
      <sheetName val="Anag_7"/>
      <sheetName val="Anag_8"/>
      <sheetName val="Anag_9"/>
      <sheetName val="Anag_10"/>
      <sheetName val="Anag_11"/>
      <sheetName val="Anag_12"/>
      <sheetName val="Anag_13"/>
      <sheetName val="Anag_14"/>
      <sheetName val="Anag_15"/>
      <sheetName val="Anag_16"/>
      <sheetName val="Anag_17"/>
      <sheetName val="Anag_18"/>
      <sheetName val="Anag_19"/>
      <sheetName val="Anag_20"/>
      <sheetName val="Anag_21"/>
      <sheetName val="Anag_22"/>
      <sheetName val="Anag_23"/>
      <sheetName val="Anag_24"/>
      <sheetName val="Anag_25"/>
      <sheetName val="Anag_26"/>
      <sheetName val="Anag_27"/>
      <sheetName val="Anag_28"/>
      <sheetName val="Anag_29"/>
      <sheetName val="Anag_30"/>
      <sheetName val="Tabelle"/>
    </sheetNames>
    <sheetDataSet>
      <sheetData sheetId="0"/>
      <sheetData sheetId="1">
        <row r="6">
          <cell r="C6" t="str">
            <v>FILIPPO</v>
          </cell>
        </row>
      </sheetData>
      <sheetData sheetId="2">
        <row r="7">
          <cell r="C7" t="str">
            <v>Milano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6">
          <cell r="C6" t="str">
            <v>AURORA</v>
          </cell>
        </row>
      </sheetData>
      <sheetData sheetId="15">
        <row r="6">
          <cell r="C6" t="str">
            <v>ELENA</v>
          </cell>
        </row>
      </sheetData>
      <sheetData sheetId="16">
        <row r="7">
          <cell r="C7" t="str">
            <v>Roma</v>
          </cell>
        </row>
      </sheetData>
      <sheetData sheetId="17">
        <row r="6">
          <cell r="C6" t="str">
            <v>SOFIA</v>
          </cell>
        </row>
      </sheetData>
      <sheetData sheetId="18" refreshError="1"/>
      <sheetData sheetId="19">
        <row r="7">
          <cell r="C7" t="str">
            <v>Roma</v>
          </cell>
        </row>
      </sheetData>
      <sheetData sheetId="20">
        <row r="7">
          <cell r="C7" t="str">
            <v>Roma</v>
          </cell>
        </row>
      </sheetData>
      <sheetData sheetId="21" refreshError="1"/>
      <sheetData sheetId="22" refreshError="1"/>
      <sheetData sheetId="23">
        <row r="7">
          <cell r="C7" t="str">
            <v>Policoro (MT)</v>
          </cell>
        </row>
      </sheetData>
      <sheetData sheetId="24">
        <row r="6">
          <cell r="C6" t="str">
            <v>SIMONE</v>
          </cell>
        </row>
      </sheetData>
      <sheetData sheetId="25">
        <row r="7">
          <cell r="C7" t="str">
            <v>Milano</v>
          </cell>
        </row>
      </sheetData>
      <sheetData sheetId="26">
        <row r="6">
          <cell r="C6" t="str">
            <v>ALESSANDRO</v>
          </cell>
        </row>
      </sheetData>
      <sheetData sheetId="27">
        <row r="6">
          <cell r="C6" t="str">
            <v>FILIPPO</v>
          </cell>
        </row>
      </sheetData>
      <sheetData sheetId="28">
        <row r="6">
          <cell r="C6" t="str">
            <v>ANDREA</v>
          </cell>
        </row>
      </sheetData>
      <sheetData sheetId="29">
        <row r="6">
          <cell r="C6" t="str">
            <v>FEDERICA</v>
          </cell>
        </row>
      </sheetData>
      <sheetData sheetId="30"/>
      <sheetData sheetId="31">
        <row r="2">
          <cell r="E2">
            <v>41472</v>
          </cell>
        </row>
        <row r="3">
          <cell r="H3" t="str">
            <v>Cococo</v>
          </cell>
          <cell r="J3" t="str">
            <v>Cessazione</v>
          </cell>
          <cell r="K3" t="str">
            <v>CCNL</v>
          </cell>
        </row>
        <row r="4">
          <cell r="H4" t="str">
            <v>Contratto a progetto</v>
          </cell>
          <cell r="J4" t="str">
            <v>Assunzione</v>
          </cell>
          <cell r="K4" t="str">
            <v>Seniority Increase</v>
          </cell>
        </row>
        <row r="5">
          <cell r="H5" t="str">
            <v>Determinato</v>
          </cell>
          <cell r="J5" t="str">
            <v>Merit Increase</v>
          </cell>
          <cell r="K5" t="str">
            <v>Change PT-FT</v>
          </cell>
        </row>
        <row r="6">
          <cell r="H6" t="str">
            <v>Indeterminato</v>
          </cell>
          <cell r="J6" t="str">
            <v>Contract Increase</v>
          </cell>
          <cell r="K6" t="str">
            <v>Misto</v>
          </cell>
        </row>
        <row r="7">
          <cell r="H7" t="str">
            <v>Interinale</v>
          </cell>
          <cell r="J7" t="str">
            <v>Gre Increase</v>
          </cell>
          <cell r="K7" t="str">
            <v>Errore</v>
          </cell>
        </row>
        <row r="8">
          <cell r="H8" t="str">
            <v>Stage</v>
          </cell>
          <cell r="J8" t="str">
            <v>Misto</v>
          </cell>
          <cell r="K8" t="str">
            <v>Arrotondamenti</v>
          </cell>
        </row>
        <row r="9">
          <cell r="J9" t="str">
            <v>Errore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zoomScale="90" zoomScaleNormal="90" workbookViewId="0">
      <selection activeCell="B12" sqref="B12"/>
    </sheetView>
  </sheetViews>
  <sheetFormatPr defaultColWidth="9.140625" defaultRowHeight="12.75"/>
  <cols>
    <col min="1" max="1" width="3" style="1" bestFit="1" customWidth="1"/>
    <col min="2" max="2" width="27" style="1" customWidth="1"/>
    <col min="3" max="3" width="3.85546875" style="1" customWidth="1"/>
    <col min="4" max="4" width="26.7109375" style="1" customWidth="1"/>
    <col min="5" max="5" width="16" style="1" customWidth="1"/>
    <col min="6" max="6" width="10.42578125" style="1" customWidth="1"/>
    <col min="7" max="8" width="13.7109375" style="1" customWidth="1"/>
    <col min="9" max="12" width="7.7109375" style="1" customWidth="1"/>
    <col min="13" max="13" width="14.42578125" style="1" customWidth="1"/>
    <col min="14" max="14" width="7" style="1" customWidth="1"/>
    <col min="15" max="15" width="11.140625" style="1" customWidth="1"/>
    <col min="16" max="16" width="12.5703125" style="4" customWidth="1"/>
    <col min="17" max="17" width="14.28515625" style="1" customWidth="1"/>
    <col min="18" max="18" width="11.140625" style="1" customWidth="1"/>
    <col min="19" max="16384" width="9.140625" style="1"/>
  </cols>
  <sheetData>
    <row r="1" spans="1:18" ht="76.5" customHeight="1"/>
    <row r="2" spans="1:18" ht="27.75" customHeight="1">
      <c r="B2" s="61" t="s">
        <v>86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ht="16.5" customHeight="1">
      <c r="B3" s="44" t="s">
        <v>22</v>
      </c>
      <c r="C3" s="9"/>
      <c r="D3" s="49" t="s">
        <v>34</v>
      </c>
      <c r="E3" s="72"/>
      <c r="F3" s="49"/>
      <c r="G3" s="63" t="s">
        <v>87</v>
      </c>
      <c r="H3" s="63"/>
      <c r="I3" s="63"/>
      <c r="J3" s="64"/>
      <c r="K3" s="64"/>
      <c r="L3" s="49" t="s">
        <v>85</v>
      </c>
      <c r="M3" s="8"/>
      <c r="N3" s="8"/>
      <c r="O3" s="8"/>
    </row>
    <row r="4" spans="1:18" ht="16.5" customHeight="1">
      <c r="A4" s="6"/>
      <c r="B4" s="44" t="s">
        <v>27</v>
      </c>
      <c r="C4" s="9"/>
      <c r="D4" s="49" t="s">
        <v>32</v>
      </c>
      <c r="E4" s="49"/>
      <c r="F4" s="44"/>
      <c r="G4" s="71"/>
      <c r="H4" s="71"/>
      <c r="I4" s="8"/>
      <c r="J4" s="8"/>
      <c r="K4" s="8"/>
      <c r="L4" s="8"/>
      <c r="M4" s="8"/>
      <c r="N4" s="8"/>
      <c r="O4" s="8"/>
    </row>
    <row r="5" spans="1:18" ht="16.5" customHeight="1">
      <c r="A5" s="6"/>
      <c r="B5" s="44" t="s">
        <v>23</v>
      </c>
      <c r="C5" s="9"/>
      <c r="D5" s="62" t="s">
        <v>33</v>
      </c>
      <c r="E5" s="62"/>
      <c r="F5" s="62"/>
      <c r="G5" s="62"/>
      <c r="H5" s="62"/>
      <c r="I5" s="62"/>
      <c r="J5" s="62"/>
      <c r="K5" s="62"/>
      <c r="L5" s="62"/>
      <c r="M5" s="8"/>
      <c r="N5" s="8"/>
      <c r="O5" s="8"/>
    </row>
    <row r="6" spans="1:18" ht="16.5" customHeight="1">
      <c r="A6" s="6"/>
      <c r="B6" s="44" t="s">
        <v>28</v>
      </c>
      <c r="C6" s="9"/>
      <c r="D6" s="62" t="s">
        <v>29</v>
      </c>
      <c r="E6" s="62"/>
      <c r="F6" s="62"/>
      <c r="G6" s="62"/>
      <c r="H6" s="62"/>
      <c r="I6" s="62"/>
      <c r="J6" s="62"/>
      <c r="K6" s="62"/>
      <c r="L6" s="62"/>
      <c r="M6" s="8"/>
      <c r="N6" s="8"/>
      <c r="O6" s="8"/>
    </row>
    <row r="7" spans="1:18" ht="16.5" customHeight="1">
      <c r="A7" s="6"/>
      <c r="B7" s="49" t="s">
        <v>24</v>
      </c>
      <c r="C7" s="42"/>
      <c r="D7" s="62"/>
      <c r="E7" s="62"/>
      <c r="F7" s="62"/>
      <c r="G7" s="62"/>
      <c r="H7" s="62"/>
      <c r="I7" s="62"/>
      <c r="J7" s="62"/>
      <c r="K7" s="62"/>
      <c r="L7" s="62"/>
      <c r="M7" s="42"/>
      <c r="N7" s="42"/>
      <c r="O7" s="42"/>
    </row>
    <row r="8" spans="1:18" ht="22.5" customHeight="1">
      <c r="A8" s="6"/>
      <c r="B8" s="49" t="s">
        <v>81</v>
      </c>
      <c r="C8" s="49"/>
      <c r="D8" s="65" t="s">
        <v>84</v>
      </c>
      <c r="E8" s="65"/>
      <c r="F8" s="65"/>
      <c r="G8" s="65"/>
      <c r="H8" s="65"/>
      <c r="I8" s="65"/>
      <c r="J8" s="65"/>
      <c r="K8" s="65"/>
      <c r="L8" s="65"/>
      <c r="M8" s="49" t="s">
        <v>25</v>
      </c>
      <c r="N8" s="49" t="s">
        <v>26</v>
      </c>
      <c r="P8" s="13"/>
    </row>
    <row r="9" spans="1:18" ht="26.25" customHeight="1">
      <c r="A9" s="6"/>
      <c r="B9" s="66" t="s">
        <v>82</v>
      </c>
      <c r="C9" s="43"/>
      <c r="D9" s="67" t="s">
        <v>83</v>
      </c>
      <c r="E9" s="67"/>
      <c r="F9" s="67"/>
      <c r="G9" s="67"/>
      <c r="H9" s="67"/>
      <c r="I9" s="67"/>
      <c r="J9" s="67"/>
      <c r="K9" s="67"/>
      <c r="L9" s="67"/>
      <c r="M9" s="43"/>
      <c r="N9" s="43"/>
      <c r="O9" s="43"/>
    </row>
    <row r="10" spans="1:18" ht="11.25" customHeight="1">
      <c r="A10" s="6"/>
      <c r="B10" s="7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8" s="46" customFormat="1" ht="96.75" customHeight="1">
      <c r="B11" s="48" t="s">
        <v>1</v>
      </c>
      <c r="C11" s="47" t="s">
        <v>0</v>
      </c>
      <c r="D11" s="48" t="s">
        <v>4</v>
      </c>
      <c r="E11" s="48" t="s">
        <v>30</v>
      </c>
      <c r="F11" s="48" t="s">
        <v>15</v>
      </c>
      <c r="G11" s="48" t="s">
        <v>2</v>
      </c>
      <c r="H11" s="48" t="s">
        <v>31</v>
      </c>
      <c r="I11" s="47" t="s">
        <v>64</v>
      </c>
      <c r="J11" s="47" t="s">
        <v>76</v>
      </c>
      <c r="K11" s="47" t="s">
        <v>66</v>
      </c>
      <c r="L11" s="47" t="s">
        <v>65</v>
      </c>
      <c r="M11" s="48" t="s">
        <v>3</v>
      </c>
      <c r="N11" s="47" t="s">
        <v>75</v>
      </c>
      <c r="O11" s="48" t="s">
        <v>16</v>
      </c>
      <c r="P11" s="48" t="s">
        <v>17</v>
      </c>
      <c r="Q11" s="48" t="s">
        <v>18</v>
      </c>
    </row>
    <row r="12" spans="1:18" ht="21" customHeight="1">
      <c r="A12" s="14">
        <v>1</v>
      </c>
      <c r="B12" s="31"/>
      <c r="C12" s="32"/>
      <c r="D12" s="31"/>
      <c r="E12" s="31"/>
      <c r="F12" s="35"/>
      <c r="G12" s="31"/>
      <c r="H12" s="31"/>
      <c r="I12" s="32"/>
      <c r="J12" s="32"/>
      <c r="K12" s="31"/>
      <c r="L12" s="33"/>
      <c r="M12" s="31"/>
      <c r="N12" s="33"/>
      <c r="O12" s="36"/>
      <c r="P12" s="34"/>
      <c r="Q12" s="31"/>
    </row>
    <row r="13" spans="1:18" ht="21" customHeight="1">
      <c r="A13" s="14">
        <v>2</v>
      </c>
      <c r="B13" s="31"/>
      <c r="C13" s="32"/>
      <c r="D13" s="31"/>
      <c r="E13" s="31"/>
      <c r="F13" s="35"/>
      <c r="G13" s="31"/>
      <c r="H13" s="31"/>
      <c r="I13" s="32"/>
      <c r="J13" s="32"/>
      <c r="K13" s="31"/>
      <c r="L13" s="33"/>
      <c r="M13" s="31"/>
      <c r="N13" s="33"/>
      <c r="O13" s="36"/>
      <c r="P13" s="34"/>
      <c r="Q13" s="31"/>
    </row>
    <row r="14" spans="1:18" ht="21" customHeight="1">
      <c r="A14" s="14">
        <v>3</v>
      </c>
      <c r="B14" s="31"/>
      <c r="C14" s="32"/>
      <c r="D14" s="31"/>
      <c r="E14" s="31"/>
      <c r="F14" s="35"/>
      <c r="G14" s="31"/>
      <c r="H14" s="31"/>
      <c r="I14" s="32"/>
      <c r="J14" s="32"/>
      <c r="K14" s="31"/>
      <c r="L14" s="33"/>
      <c r="M14" s="31"/>
      <c r="N14" s="33"/>
      <c r="O14" s="36"/>
      <c r="P14" s="34"/>
      <c r="Q14" s="31"/>
    </row>
    <row r="15" spans="1:18" ht="21" customHeight="1">
      <c r="A15" s="14">
        <v>4</v>
      </c>
      <c r="B15" s="31"/>
      <c r="C15" s="32"/>
      <c r="D15" s="31"/>
      <c r="E15" s="31"/>
      <c r="F15" s="35"/>
      <c r="G15" s="31"/>
      <c r="H15" s="31"/>
      <c r="I15" s="32"/>
      <c r="J15" s="32"/>
      <c r="K15" s="31"/>
      <c r="L15" s="33"/>
      <c r="M15" s="31"/>
      <c r="N15" s="33"/>
      <c r="O15" s="36"/>
      <c r="P15" s="34"/>
      <c r="Q15" s="31"/>
    </row>
    <row r="16" spans="1:18" ht="21" customHeight="1">
      <c r="A16" s="14">
        <v>5</v>
      </c>
      <c r="B16" s="31"/>
      <c r="C16" s="32"/>
      <c r="D16" s="31"/>
      <c r="E16" s="31"/>
      <c r="F16" s="35"/>
      <c r="G16" s="31"/>
      <c r="H16" s="31"/>
      <c r="I16" s="32"/>
      <c r="J16" s="32"/>
      <c r="K16" s="31"/>
      <c r="L16" s="33"/>
      <c r="M16" s="31"/>
      <c r="N16" s="31"/>
      <c r="O16" s="36"/>
      <c r="P16" s="34"/>
      <c r="Q16" s="31"/>
      <c r="R16" s="2"/>
    </row>
    <row r="17" spans="1:18" ht="21" customHeight="1">
      <c r="A17" s="14">
        <v>6</v>
      </c>
      <c r="B17" s="31"/>
      <c r="C17" s="32"/>
      <c r="D17" s="31"/>
      <c r="E17" s="31"/>
      <c r="F17" s="35"/>
      <c r="G17" s="31"/>
      <c r="H17" s="31"/>
      <c r="I17" s="32"/>
      <c r="J17" s="32"/>
      <c r="K17" s="31"/>
      <c r="L17" s="33"/>
      <c r="M17" s="31"/>
      <c r="N17" s="33"/>
      <c r="O17" s="36"/>
      <c r="P17" s="34"/>
      <c r="Q17" s="31"/>
    </row>
    <row r="18" spans="1:18" ht="21" customHeight="1">
      <c r="A18" s="14">
        <v>7</v>
      </c>
      <c r="B18" s="31"/>
      <c r="C18" s="32"/>
      <c r="D18" s="31"/>
      <c r="E18" s="31"/>
      <c r="F18" s="35"/>
      <c r="G18" s="31"/>
      <c r="H18" s="31"/>
      <c r="I18" s="32"/>
      <c r="J18" s="32"/>
      <c r="K18" s="31"/>
      <c r="L18" s="33"/>
      <c r="M18" s="31"/>
      <c r="N18" s="31"/>
      <c r="O18" s="36"/>
      <c r="P18" s="34"/>
      <c r="Q18" s="31"/>
      <c r="R18" s="2"/>
    </row>
    <row r="19" spans="1:18" ht="21" customHeight="1">
      <c r="A19" s="14">
        <v>8</v>
      </c>
      <c r="B19" s="31"/>
      <c r="C19" s="32"/>
      <c r="D19" s="31"/>
      <c r="E19" s="31"/>
      <c r="F19" s="35"/>
      <c r="G19" s="31"/>
      <c r="H19" s="31"/>
      <c r="I19" s="32"/>
      <c r="J19" s="32"/>
      <c r="K19" s="31"/>
      <c r="L19" s="33"/>
      <c r="M19" s="31"/>
      <c r="N19" s="31"/>
      <c r="O19" s="36"/>
      <c r="P19" s="34"/>
      <c r="Q19" s="31"/>
      <c r="R19" s="2"/>
    </row>
    <row r="20" spans="1:18" ht="12.75" customHeight="1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8" ht="47.25" customHeight="1">
      <c r="B21" s="59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8" ht="12.75" customHeight="1">
      <c r="B22" s="59" t="s">
        <v>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8" ht="41.25" customHeight="1">
      <c r="A23" s="45"/>
      <c r="D23" s="50"/>
      <c r="F23" s="37"/>
      <c r="G23" s="37"/>
      <c r="H23" s="37"/>
      <c r="I23" s="37"/>
      <c r="L23" s="56" t="s">
        <v>6</v>
      </c>
      <c r="M23" s="56"/>
      <c r="N23" s="56"/>
      <c r="O23" s="56"/>
    </row>
    <row r="24" spans="1:18" ht="10.5" customHeight="1">
      <c r="B24" s="50" t="s">
        <v>56</v>
      </c>
      <c r="D24" s="52"/>
      <c r="F24" s="37"/>
      <c r="G24" s="38"/>
      <c r="H24" s="38"/>
      <c r="I24" s="39"/>
    </row>
    <row r="25" spans="1:18" ht="10.5" customHeight="1">
      <c r="B25" s="51" t="s">
        <v>57</v>
      </c>
      <c r="D25" s="52"/>
      <c r="F25" s="37"/>
      <c r="G25" s="37"/>
      <c r="H25" s="37"/>
      <c r="I25" s="37"/>
    </row>
    <row r="26" spans="1:18" ht="10.5" customHeight="1">
      <c r="B26" s="51" t="s">
        <v>58</v>
      </c>
      <c r="D26" s="52"/>
    </row>
    <row r="27" spans="1:18" ht="10.5" customHeight="1">
      <c r="B27" s="51" t="s">
        <v>59</v>
      </c>
      <c r="D27" s="52"/>
    </row>
    <row r="28" spans="1:18" ht="10.5" customHeight="1">
      <c r="B28" s="53" t="s">
        <v>60</v>
      </c>
      <c r="D28" s="52"/>
    </row>
    <row r="29" spans="1:18" ht="10.5" customHeight="1">
      <c r="B29" s="53" t="s">
        <v>61</v>
      </c>
      <c r="D29" s="52"/>
    </row>
    <row r="30" spans="1:18" ht="10.5" customHeight="1">
      <c r="B30" s="53" t="s">
        <v>62</v>
      </c>
      <c r="D30" s="52"/>
    </row>
    <row r="31" spans="1:18" ht="10.5" customHeight="1">
      <c r="B31" s="53" t="s">
        <v>63</v>
      </c>
      <c r="D31" s="54"/>
    </row>
    <row r="32" spans="1:18" ht="10.5" customHeight="1">
      <c r="A32" s="45"/>
      <c r="B32" s="54"/>
      <c r="D32" s="50"/>
    </row>
    <row r="33" spans="1:4" ht="10.5" customHeight="1">
      <c r="B33" s="50" t="s">
        <v>35</v>
      </c>
      <c r="D33" s="54"/>
    </row>
    <row r="34" spans="1:4" ht="10.5" customHeight="1">
      <c r="B34" s="51" t="s">
        <v>36</v>
      </c>
      <c r="D34" s="54"/>
    </row>
    <row r="35" spans="1:4" ht="10.5" customHeight="1">
      <c r="B35" s="51" t="s">
        <v>37</v>
      </c>
      <c r="D35" s="54"/>
    </row>
    <row r="36" spans="1:4" ht="10.5" customHeight="1">
      <c r="B36" s="51" t="s">
        <v>38</v>
      </c>
      <c r="D36" s="54"/>
    </row>
    <row r="37" spans="1:4" ht="10.5" customHeight="1">
      <c r="B37" s="51" t="s">
        <v>39</v>
      </c>
      <c r="D37" s="54"/>
    </row>
    <row r="38" spans="1:4" ht="10.5" customHeight="1">
      <c r="B38" s="53" t="s">
        <v>40</v>
      </c>
      <c r="D38" s="54"/>
    </row>
    <row r="39" spans="1:4" ht="10.5" customHeight="1">
      <c r="B39" s="51" t="s">
        <v>41</v>
      </c>
      <c r="D39" s="54"/>
    </row>
    <row r="40" spans="1:4" ht="10.5" customHeight="1">
      <c r="A40" s="45"/>
      <c r="B40" s="54"/>
      <c r="D40" s="55"/>
    </row>
    <row r="41" spans="1:4" ht="10.5" customHeight="1">
      <c r="B41" s="55" t="s">
        <v>42</v>
      </c>
      <c r="D41" s="52"/>
    </row>
    <row r="42" spans="1:4" ht="10.5" customHeight="1">
      <c r="B42" s="51" t="s">
        <v>43</v>
      </c>
      <c r="D42" s="52"/>
    </row>
    <row r="43" spans="1:4" ht="10.5" customHeight="1">
      <c r="B43" s="51" t="s">
        <v>44</v>
      </c>
      <c r="D43" s="52"/>
    </row>
    <row r="44" spans="1:4" ht="10.5" customHeight="1">
      <c r="B44" s="51" t="s">
        <v>45</v>
      </c>
      <c r="D44" s="52"/>
    </row>
    <row r="45" spans="1:4" ht="10.5" customHeight="1">
      <c r="B45" s="51" t="s">
        <v>46</v>
      </c>
      <c r="D45" s="52"/>
    </row>
    <row r="46" spans="1:4" ht="10.5" customHeight="1">
      <c r="B46" s="51" t="s">
        <v>47</v>
      </c>
      <c r="D46" s="52"/>
    </row>
    <row r="47" spans="1:4" ht="10.5" customHeight="1">
      <c r="B47" s="51" t="s">
        <v>67</v>
      </c>
      <c r="D47" s="52"/>
    </row>
    <row r="48" spans="1:4" ht="10.5" customHeight="1">
      <c r="B48" s="51" t="s">
        <v>48</v>
      </c>
      <c r="D48" s="52"/>
    </row>
    <row r="49" spans="1:4" ht="10.5" customHeight="1">
      <c r="B49" s="51" t="s">
        <v>49</v>
      </c>
      <c r="D49" s="52"/>
    </row>
    <row r="50" spans="1:4" ht="10.5" customHeight="1">
      <c r="B50" s="51" t="s">
        <v>68</v>
      </c>
      <c r="D50" s="52"/>
    </row>
    <row r="51" spans="1:4" ht="10.5" customHeight="1">
      <c r="B51" s="51" t="s">
        <v>70</v>
      </c>
      <c r="D51" s="52"/>
    </row>
    <row r="52" spans="1:4" ht="10.5" customHeight="1">
      <c r="B52" s="51" t="s">
        <v>71</v>
      </c>
      <c r="D52" s="52"/>
    </row>
    <row r="53" spans="1:4" ht="10.5" customHeight="1">
      <c r="B53" s="51" t="s">
        <v>69</v>
      </c>
      <c r="D53" s="52"/>
    </row>
    <row r="54" spans="1:4" ht="10.5" customHeight="1">
      <c r="B54" s="51" t="s">
        <v>72</v>
      </c>
      <c r="D54" s="52"/>
    </row>
    <row r="55" spans="1:4" ht="10.5" customHeight="1">
      <c r="B55" s="51" t="s">
        <v>73</v>
      </c>
      <c r="D55" s="52"/>
    </row>
    <row r="56" spans="1:4" ht="10.5" customHeight="1">
      <c r="B56" s="51" t="s">
        <v>74</v>
      </c>
      <c r="D56" s="52"/>
    </row>
    <row r="57" spans="1:4" ht="10.5" customHeight="1">
      <c r="A57" s="45"/>
      <c r="B57" s="51"/>
      <c r="D57" s="55"/>
    </row>
    <row r="58" spans="1:4" ht="10.5" customHeight="1">
      <c r="B58" s="55" t="s">
        <v>50</v>
      </c>
      <c r="D58" s="52"/>
    </row>
    <row r="59" spans="1:4" ht="10.5" customHeight="1">
      <c r="B59" s="51" t="s">
        <v>51</v>
      </c>
      <c r="D59" s="52"/>
    </row>
    <row r="60" spans="1:4" ht="10.5" customHeight="1">
      <c r="B60" s="51" t="s">
        <v>52</v>
      </c>
      <c r="D60" s="52"/>
    </row>
    <row r="61" spans="1:4" ht="10.5" customHeight="1">
      <c r="B61" s="51" t="s">
        <v>53</v>
      </c>
      <c r="D61" s="52"/>
    </row>
    <row r="62" spans="1:4" ht="10.5" customHeight="1">
      <c r="B62" s="51" t="s">
        <v>54</v>
      </c>
      <c r="D62" s="52"/>
    </row>
    <row r="63" spans="1:4">
      <c r="B63" s="51" t="s">
        <v>55</v>
      </c>
    </row>
    <row r="136" spans="2:2">
      <c r="B136" s="1" t="s">
        <v>77</v>
      </c>
    </row>
    <row r="137" spans="2:2">
      <c r="B137" s="1" t="s">
        <v>78</v>
      </c>
    </row>
    <row r="138" spans="2:2">
      <c r="B138" s="1" t="s">
        <v>79</v>
      </c>
    </row>
    <row r="139" spans="2:2">
      <c r="B139" s="1" t="s">
        <v>80</v>
      </c>
    </row>
  </sheetData>
  <mergeCells count="11">
    <mergeCell ref="L23:O23"/>
    <mergeCell ref="B20:O20"/>
    <mergeCell ref="B21:O21"/>
    <mergeCell ref="B2:O2"/>
    <mergeCell ref="B22:O22"/>
    <mergeCell ref="G3:I3"/>
    <mergeCell ref="D6:L6"/>
    <mergeCell ref="D7:L7"/>
    <mergeCell ref="D8:L8"/>
    <mergeCell ref="D5:L5"/>
    <mergeCell ref="D9:L9"/>
  </mergeCells>
  <phoneticPr fontId="0" type="noConversion"/>
  <dataValidations count="6">
    <dataValidation type="list" allowBlank="1" showInputMessage="1" showErrorMessage="1" sqref="I12:I19">
      <formula1>$B$25:$B$31</formula1>
    </dataValidation>
    <dataValidation type="list" allowBlank="1" showInputMessage="1" showErrorMessage="1" sqref="K12:K19">
      <formula1>$B$34:$B$39</formula1>
    </dataValidation>
    <dataValidation type="list" allowBlank="1" showInputMessage="1" showErrorMessage="1" sqref="L12:L19">
      <formula1>$B$42:$B$56</formula1>
    </dataValidation>
    <dataValidation type="list" allowBlank="1" showInputMessage="1" showErrorMessage="1" sqref="N12:N19">
      <formula1>$B$59:$B$63</formula1>
    </dataValidation>
    <dataValidation type="list" allowBlank="1" showInputMessage="1" showErrorMessage="1" sqref="J12:J19">
      <formula1>$B$136:$B$137</formula1>
    </dataValidation>
    <dataValidation type="list" allowBlank="1" showInputMessage="1" showErrorMessage="1" sqref="C12:C19">
      <formula1>$B$138:$B$139</formula1>
    </dataValidation>
  </dataValidations>
  <pageMargins left="0.39370078740157483" right="0" top="0.19685039370078741" bottom="0.19685039370078741" header="0.51181102362204722" footer="0.39370078740157483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90" zoomScaleNormal="90" workbookViewId="0">
      <selection activeCell="C12" sqref="C12"/>
    </sheetView>
  </sheetViews>
  <sheetFormatPr defaultColWidth="9.140625" defaultRowHeight="12.75"/>
  <cols>
    <col min="1" max="1" width="3.140625" style="1" bestFit="1" customWidth="1"/>
    <col min="2" max="2" width="27.28515625" style="1" customWidth="1"/>
    <col min="3" max="3" width="25.140625" style="1" customWidth="1"/>
    <col min="4" max="4" width="8" style="1" customWidth="1"/>
    <col min="5" max="5" width="9.28515625" style="1" customWidth="1"/>
    <col min="6" max="6" width="12.5703125" style="1" customWidth="1"/>
    <col min="7" max="7" width="16.85546875" style="1" customWidth="1"/>
    <col min="8" max="8" width="38.140625" style="1" customWidth="1"/>
    <col min="9" max="9" width="32" style="1" customWidth="1"/>
    <col min="10" max="10" width="33.28515625" style="4" hidden="1" customWidth="1"/>
    <col min="11" max="16384" width="9.140625" style="1"/>
  </cols>
  <sheetData>
    <row r="1" spans="1:10" ht="85.5" customHeight="1"/>
    <row r="2" spans="1:10" ht="30" customHeight="1">
      <c r="B2" s="61" t="str">
        <f>ELENCO!B2</f>
        <v>FONDO PARITETICO INTERPROFESSIONALE NAZIONALE PER LA FORMAZIONE CONTINUA PER LE IMPRESE DEL TERZIARIO 
FOR.TE - AVVISO 2/14 - Prima Scadenza</v>
      </c>
      <c r="C2" s="60"/>
      <c r="D2" s="60"/>
      <c r="E2" s="60"/>
      <c r="F2" s="60"/>
      <c r="G2" s="60"/>
      <c r="H2" s="60"/>
      <c r="I2" s="60"/>
    </row>
    <row r="3" spans="1:10" ht="17.25" customHeight="1">
      <c r="B3" s="44" t="s">
        <v>22</v>
      </c>
      <c r="C3" s="49" t="str">
        <f>ELENCO!D3</f>
        <v>PF 1172</v>
      </c>
      <c r="D3" s="63"/>
      <c r="E3" s="63"/>
      <c r="F3" s="63"/>
      <c r="G3" s="64"/>
      <c r="H3" s="73" t="str">
        <f>ELENCO!G3</f>
        <v>Protocollo di consegna n. PR 394</v>
      </c>
      <c r="I3" s="73"/>
    </row>
    <row r="4" spans="1:10" ht="17.25" customHeight="1">
      <c r="A4" s="6"/>
      <c r="B4" s="44" t="s">
        <v>27</v>
      </c>
      <c r="C4" s="49" t="str">
        <f>ELENCO!D4</f>
        <v>CONFCOMMERCIO LOMBARDIA IMPRESE PER L'ITALIA</v>
      </c>
      <c r="D4" s="44"/>
      <c r="E4" s="71"/>
      <c r="F4" s="8"/>
      <c r="G4" s="8"/>
      <c r="H4" s="8"/>
      <c r="I4" s="8"/>
    </row>
    <row r="5" spans="1:10" ht="17.25" customHeight="1">
      <c r="A5" s="6"/>
      <c r="B5" s="44" t="s">
        <v>23</v>
      </c>
      <c r="C5" s="62" t="str">
        <f>ELENCO!D5</f>
        <v>Formaregione 2014</v>
      </c>
      <c r="D5" s="62"/>
      <c r="E5" s="62"/>
      <c r="F5" s="62"/>
      <c r="G5" s="62"/>
      <c r="H5" s="62"/>
      <c r="I5" s="8"/>
    </row>
    <row r="6" spans="1:10" ht="17.25" customHeight="1">
      <c r="A6" s="6"/>
      <c r="B6" s="44" t="s">
        <v>28</v>
      </c>
      <c r="C6" s="62" t="str">
        <f>ELENCO!D6</f>
        <v>C.A.P.A.C. Politecnico del Commercio e del Turismo</v>
      </c>
      <c r="D6" s="62"/>
      <c r="E6" s="62"/>
      <c r="F6" s="62"/>
      <c r="G6" s="62"/>
      <c r="H6" s="62"/>
      <c r="I6" s="8"/>
    </row>
    <row r="7" spans="1:10" ht="23.25" customHeight="1">
      <c r="A7" s="6"/>
      <c r="B7" s="49" t="s">
        <v>24</v>
      </c>
      <c r="C7" s="63"/>
      <c r="D7" s="63"/>
      <c r="E7" s="63"/>
      <c r="F7" s="63"/>
      <c r="G7" s="63"/>
      <c r="H7" s="63"/>
      <c r="I7" s="44"/>
    </row>
    <row r="8" spans="1:10" ht="22.5" customHeight="1">
      <c r="A8" s="6"/>
      <c r="B8" s="49" t="s">
        <v>81</v>
      </c>
      <c r="C8" s="65" t="str">
        <f>ELENCO!D8</f>
        <v>INSERIRTE IL TITOLO DEL CORSO SCELTO</v>
      </c>
      <c r="D8" s="65"/>
      <c r="E8" s="65"/>
      <c r="F8" s="65"/>
      <c r="G8" s="65"/>
      <c r="H8" s="11" t="str">
        <f>ELENCO!M8</f>
        <v xml:space="preserve">codice: </v>
      </c>
      <c r="I8" s="11" t="str">
        <f>ELENCO!N8</f>
        <v xml:space="preserve">edizione: </v>
      </c>
    </row>
    <row r="9" spans="1:10" ht="22.5" customHeight="1">
      <c r="A9" s="6"/>
      <c r="B9" s="66" t="s">
        <v>82</v>
      </c>
      <c r="C9" s="70" t="str">
        <f>ELENCO!D9</f>
        <v>C.A.P.A.C. - Viale Murillo 17 - 20149 Milano</v>
      </c>
      <c r="D9" s="70"/>
      <c r="E9" s="70"/>
      <c r="F9" s="70"/>
      <c r="G9" s="70"/>
      <c r="H9" s="70"/>
      <c r="I9" s="68"/>
    </row>
    <row r="10" spans="1:10" ht="22.5" customHeight="1" thickBot="1">
      <c r="A10" s="6"/>
      <c r="B10" s="68"/>
      <c r="C10" s="69"/>
      <c r="D10" s="69"/>
      <c r="E10" s="69"/>
      <c r="F10" s="69"/>
      <c r="G10" s="69"/>
      <c r="H10" s="69"/>
      <c r="I10" s="68"/>
    </row>
    <row r="11" spans="1:10" ht="22.5" customHeight="1">
      <c r="A11" s="6"/>
      <c r="B11" s="25" t="s">
        <v>7</v>
      </c>
      <c r="C11" s="26" t="s">
        <v>8</v>
      </c>
      <c r="D11" s="26" t="s">
        <v>9</v>
      </c>
      <c r="E11" s="26" t="s">
        <v>10</v>
      </c>
      <c r="F11" s="26" t="s">
        <v>11</v>
      </c>
      <c r="G11" s="26" t="s">
        <v>12</v>
      </c>
      <c r="H11" s="26" t="s">
        <v>13</v>
      </c>
      <c r="I11" s="26" t="s">
        <v>14</v>
      </c>
      <c r="J11" s="27" t="s">
        <v>21</v>
      </c>
    </row>
    <row r="12" spans="1:10" ht="24" customHeight="1">
      <c r="A12" s="15">
        <v>1</v>
      </c>
      <c r="B12" s="21">
        <f>ELENCO!B12</f>
        <v>0</v>
      </c>
      <c r="C12" s="40"/>
      <c r="D12" s="20">
        <f>C12/13.5</f>
        <v>0</v>
      </c>
      <c r="E12" s="20">
        <f>C12*0.2898</f>
        <v>0</v>
      </c>
      <c r="F12" s="19">
        <f>C12*0.004</f>
        <v>0</v>
      </c>
      <c r="G12" s="20">
        <f>(C12+D12+E12)*0.039</f>
        <v>0</v>
      </c>
      <c r="H12" s="20">
        <f>C12+D12+E12+F12+G12</f>
        <v>0</v>
      </c>
      <c r="I12" s="19">
        <f>H12/1800</f>
        <v>0</v>
      </c>
      <c r="J12" s="30"/>
    </row>
    <row r="13" spans="1:10" ht="24" customHeight="1">
      <c r="A13" s="15">
        <v>2</v>
      </c>
      <c r="B13" s="21">
        <f>ELENCO!B13</f>
        <v>0</v>
      </c>
      <c r="C13" s="40"/>
      <c r="D13" s="20">
        <f>C13/13.5</f>
        <v>0</v>
      </c>
      <c r="E13" s="20">
        <f t="shared" ref="E13:E19" si="0">C13*0.2898</f>
        <v>0</v>
      </c>
      <c r="F13" s="19">
        <f t="shared" ref="F13:F19" si="1">C13*0.004</f>
        <v>0</v>
      </c>
      <c r="G13" s="20">
        <f t="shared" ref="G13:G19" si="2">(C13+D13+E13)*0.039</f>
        <v>0</v>
      </c>
      <c r="H13" s="20">
        <f t="shared" ref="H13:H19" si="3">C13+D13+E13+F13+G13</f>
        <v>0</v>
      </c>
      <c r="I13" s="19">
        <f t="shared" ref="I13:I19" si="4">H13/1800</f>
        <v>0</v>
      </c>
      <c r="J13" s="30"/>
    </row>
    <row r="14" spans="1:10" ht="24" customHeight="1">
      <c r="A14" s="15">
        <v>3</v>
      </c>
      <c r="B14" s="21">
        <f>ELENCO!B14</f>
        <v>0</v>
      </c>
      <c r="C14" s="40"/>
      <c r="D14" s="20">
        <f t="shared" ref="D14:D19" si="5">C14/13.5</f>
        <v>0</v>
      </c>
      <c r="E14" s="20">
        <f t="shared" si="0"/>
        <v>0</v>
      </c>
      <c r="F14" s="19">
        <f t="shared" si="1"/>
        <v>0</v>
      </c>
      <c r="G14" s="20">
        <f t="shared" si="2"/>
        <v>0</v>
      </c>
      <c r="H14" s="20">
        <f t="shared" si="3"/>
        <v>0</v>
      </c>
      <c r="I14" s="19">
        <f t="shared" si="4"/>
        <v>0</v>
      </c>
      <c r="J14" s="30"/>
    </row>
    <row r="15" spans="1:10" ht="24" customHeight="1">
      <c r="A15" s="15">
        <v>4</v>
      </c>
      <c r="B15" s="21">
        <f>ELENCO!B15</f>
        <v>0</v>
      </c>
      <c r="C15" s="40"/>
      <c r="D15" s="20">
        <f t="shared" si="5"/>
        <v>0</v>
      </c>
      <c r="E15" s="20">
        <f t="shared" si="0"/>
        <v>0</v>
      </c>
      <c r="F15" s="19">
        <f t="shared" si="1"/>
        <v>0</v>
      </c>
      <c r="G15" s="20">
        <f t="shared" si="2"/>
        <v>0</v>
      </c>
      <c r="H15" s="20">
        <f t="shared" si="3"/>
        <v>0</v>
      </c>
      <c r="I15" s="19">
        <f t="shared" si="4"/>
        <v>0</v>
      </c>
      <c r="J15" s="30"/>
    </row>
    <row r="16" spans="1:10" ht="24" customHeight="1">
      <c r="A16" s="15">
        <v>5</v>
      </c>
      <c r="B16" s="21">
        <f>ELENCO!B16</f>
        <v>0</v>
      </c>
      <c r="C16" s="40"/>
      <c r="D16" s="20">
        <f t="shared" si="5"/>
        <v>0</v>
      </c>
      <c r="E16" s="20">
        <f t="shared" si="0"/>
        <v>0</v>
      </c>
      <c r="F16" s="19">
        <f t="shared" si="1"/>
        <v>0</v>
      </c>
      <c r="G16" s="20">
        <f t="shared" si="2"/>
        <v>0</v>
      </c>
      <c r="H16" s="20">
        <f t="shared" si="3"/>
        <v>0</v>
      </c>
      <c r="I16" s="19">
        <f t="shared" si="4"/>
        <v>0</v>
      </c>
      <c r="J16" s="30"/>
    </row>
    <row r="17" spans="1:10" ht="24" customHeight="1">
      <c r="A17" s="15">
        <v>6</v>
      </c>
      <c r="B17" s="21">
        <f>ELENCO!B17</f>
        <v>0</v>
      </c>
      <c r="C17" s="40"/>
      <c r="D17" s="20">
        <f t="shared" si="5"/>
        <v>0</v>
      </c>
      <c r="E17" s="20">
        <f t="shared" si="0"/>
        <v>0</v>
      </c>
      <c r="F17" s="19">
        <f t="shared" si="1"/>
        <v>0</v>
      </c>
      <c r="G17" s="20">
        <f t="shared" si="2"/>
        <v>0</v>
      </c>
      <c r="H17" s="20">
        <f t="shared" si="3"/>
        <v>0</v>
      </c>
      <c r="I17" s="19">
        <f t="shared" si="4"/>
        <v>0</v>
      </c>
      <c r="J17" s="30"/>
    </row>
    <row r="18" spans="1:10" ht="24" customHeight="1">
      <c r="A18" s="15">
        <v>7</v>
      </c>
      <c r="B18" s="21">
        <f>ELENCO!B18</f>
        <v>0</v>
      </c>
      <c r="C18" s="40"/>
      <c r="D18" s="20">
        <f t="shared" si="5"/>
        <v>0</v>
      </c>
      <c r="E18" s="20">
        <f t="shared" si="0"/>
        <v>0</v>
      </c>
      <c r="F18" s="19">
        <f t="shared" si="1"/>
        <v>0</v>
      </c>
      <c r="G18" s="20">
        <f t="shared" si="2"/>
        <v>0</v>
      </c>
      <c r="H18" s="20">
        <f t="shared" si="3"/>
        <v>0</v>
      </c>
      <c r="I18" s="19">
        <f t="shared" si="4"/>
        <v>0</v>
      </c>
      <c r="J18" s="30"/>
    </row>
    <row r="19" spans="1:10" ht="24" customHeight="1">
      <c r="A19" s="15">
        <v>8</v>
      </c>
      <c r="B19" s="21">
        <f>ELENCO!B19</f>
        <v>0</v>
      </c>
      <c r="C19" s="40"/>
      <c r="D19" s="20">
        <f t="shared" si="5"/>
        <v>0</v>
      </c>
      <c r="E19" s="20">
        <f t="shared" si="0"/>
        <v>0</v>
      </c>
      <c r="F19" s="19">
        <f t="shared" si="1"/>
        <v>0</v>
      </c>
      <c r="G19" s="20">
        <f t="shared" si="2"/>
        <v>0</v>
      </c>
      <c r="H19" s="20">
        <f t="shared" si="3"/>
        <v>0</v>
      </c>
      <c r="I19" s="19">
        <f t="shared" si="4"/>
        <v>0</v>
      </c>
      <c r="J19" s="30"/>
    </row>
    <row r="20" spans="1:10" ht="24" customHeight="1" thickBot="1">
      <c r="A20" s="15"/>
      <c r="B20" s="29"/>
      <c r="C20" s="28"/>
      <c r="D20" s="23"/>
      <c r="E20" s="23"/>
      <c r="F20" s="22"/>
      <c r="G20" s="23"/>
      <c r="H20" s="23"/>
      <c r="I20" s="22"/>
      <c r="J20" s="41">
        <f>SUM(J12:J17)</f>
        <v>0</v>
      </c>
    </row>
    <row r="21" spans="1:10" ht="39" customHeight="1">
      <c r="B21" s="59" t="s">
        <v>19</v>
      </c>
      <c r="C21" s="60"/>
      <c r="D21" s="60"/>
      <c r="E21" s="60"/>
      <c r="F21" s="60"/>
      <c r="G21" s="60"/>
      <c r="H21" s="60"/>
      <c r="I21" s="60"/>
      <c r="J21" s="5"/>
    </row>
    <row r="22" spans="1:10" ht="27" customHeight="1">
      <c r="B22" s="59" t="s">
        <v>5</v>
      </c>
      <c r="C22" s="60"/>
      <c r="D22" s="60"/>
      <c r="E22" s="60"/>
      <c r="F22" s="60"/>
      <c r="G22" s="60"/>
      <c r="H22" s="60"/>
      <c r="I22" s="60"/>
      <c r="J22" s="5"/>
    </row>
    <row r="23" spans="1:10" ht="27" customHeight="1">
      <c r="I23" s="12" t="s">
        <v>6</v>
      </c>
      <c r="J23" s="5"/>
    </row>
    <row r="24" spans="1:10" ht="27" customHeight="1">
      <c r="B24" s="16"/>
      <c r="C24" s="18"/>
      <c r="D24" s="24"/>
      <c r="E24" s="24"/>
      <c r="F24" s="18"/>
      <c r="G24" s="24"/>
      <c r="H24" s="24"/>
      <c r="I24" s="18"/>
      <c r="J24" s="5"/>
    </row>
    <row r="25" spans="1:10" s="2" customFormat="1" ht="9.75" customHeight="1">
      <c r="A25" s="3"/>
      <c r="B25" s="16"/>
      <c r="C25" s="18"/>
      <c r="D25" s="17"/>
      <c r="E25" s="16"/>
      <c r="F25" s="17"/>
      <c r="G25" s="17"/>
      <c r="H25" s="16"/>
      <c r="I25" s="16"/>
      <c r="J25" s="5"/>
    </row>
    <row r="26" spans="1:10" ht="47.25" customHeight="1"/>
    <row r="27" spans="1:10" ht="12.75" customHeight="1"/>
    <row r="30" spans="1:10" ht="47.25" customHeight="1"/>
  </sheetData>
  <mergeCells count="10">
    <mergeCell ref="B21:I21"/>
    <mergeCell ref="B22:I22"/>
    <mergeCell ref="B2:I2"/>
    <mergeCell ref="D3:F3"/>
    <mergeCell ref="C5:H5"/>
    <mergeCell ref="C6:H6"/>
    <mergeCell ref="C7:H7"/>
    <mergeCell ref="C8:G8"/>
    <mergeCell ref="C9:H9"/>
    <mergeCell ref="H3:I3"/>
  </mergeCells>
  <phoneticPr fontId="0" type="noConversion"/>
  <pageMargins left="0.39370078740157483" right="0.39370078740157483" top="0.19685039370078741" bottom="0.23622047244094491" header="0.19685039370078741" footer="0.19685039370078741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</vt:lpstr>
      <vt:lpstr>COSTO</vt:lpstr>
      <vt:lpstr>COSTO!Area_stampa</vt:lpstr>
      <vt:lpstr>ELENCO!Area_stampa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 </cp:lastModifiedBy>
  <cp:lastPrinted>2015-05-13T15:13:27Z</cp:lastPrinted>
  <dcterms:created xsi:type="dcterms:W3CDTF">2005-04-22T07:36:34Z</dcterms:created>
  <dcterms:modified xsi:type="dcterms:W3CDTF">2015-05-13T15:13:30Z</dcterms:modified>
</cp:coreProperties>
</file>